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32" windowWidth="13416" windowHeight="8856"/>
  </bookViews>
  <sheets>
    <sheet name="podpisane umowy 1.4.1a" sheetId="3" r:id="rId1"/>
    <sheet name="Arkusz1" sheetId="4" r:id="rId2"/>
  </sheets>
  <definedNames>
    <definedName name="_xlnm._FilterDatabase" localSheetId="0" hidden="1">'podpisane umowy 1.4.1a'!$A$2:$G$3</definedName>
  </definedNames>
  <calcPr calcId="145621"/>
</workbook>
</file>

<file path=xl/calcChain.xml><?xml version="1.0" encoding="utf-8"?>
<calcChain xmlns="http://schemas.openxmlformats.org/spreadsheetml/2006/main">
  <c r="G37" i="3" l="1"/>
  <c r="F37" i="3"/>
  <c r="G2" i="4" l="1"/>
  <c r="D71" i="4"/>
</calcChain>
</file>

<file path=xl/sharedStrings.xml><?xml version="1.0" encoding="utf-8"?>
<sst xmlns="http://schemas.openxmlformats.org/spreadsheetml/2006/main" count="314" uniqueCount="293">
  <si>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</si>
  <si>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</si>
  <si>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</si>
  <si>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</si>
  <si>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</si>
  <si>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</si>
  <si>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</si>
  <si>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RPDS-01-04-01-02-0107/15-00</t>
  </si>
  <si>
    <t>RPDS-01-04-01-02-0132/15-00</t>
  </si>
  <si>
    <t>RPDS-01-04-01-02-0133/15-00</t>
  </si>
  <si>
    <t>RPDS-01-04-01-02-0096/15-00</t>
  </si>
  <si>
    <t>RPDS-01-04-01-02-0010/15-00</t>
  </si>
  <si>
    <t>RPDS-01-04-01-02-0126/15-00</t>
  </si>
  <si>
    <t>RPDS-01-04-01-02-0085/15-00</t>
  </si>
  <si>
    <t>RPDS-01-04-01-02-0019/15-00</t>
  </si>
  <si>
    <t>RPDS-01-04-01-02-0064/15-00</t>
  </si>
  <si>
    <t>RPDS-01-04-01-02-0011/15-00</t>
  </si>
  <si>
    <t>RPDS-01-04-01-02-0129/15-00</t>
  </si>
  <si>
    <t>RPDS-01-04-01-02-0120/15-00</t>
  </si>
  <si>
    <t>RPDS-01-04-01-02-0095/15-00</t>
  </si>
  <si>
    <t>RPDS-01-04-01-02-0036/15-00</t>
  </si>
  <si>
    <t>RPDS-01-04-01-02-0008/15-00</t>
  </si>
  <si>
    <t>RPDS-01-04-01-02-0134/15</t>
  </si>
  <si>
    <t>RPDS-01-04-01-02-0042/15</t>
  </si>
  <si>
    <t>RPDS-01-04-01-02-0101/15</t>
  </si>
  <si>
    <t>RPDS-01-04-01-02-0091/15</t>
  </si>
  <si>
    <t>RPDS-01-04-01-02-0017/15</t>
  </si>
  <si>
    <t>RPDS-01-04-01-02-0028/15</t>
  </si>
  <si>
    <t>RPDS-01-04-01-02-0003/15</t>
  </si>
  <si>
    <t>RPDS-01-04-01-02-0049/15</t>
  </si>
  <si>
    <t>RPDS-01-04-01-02-0050/15</t>
  </si>
  <si>
    <t>RPDS-01-04-01-02-0137/15-00</t>
  </si>
  <si>
    <t>RPDS-01-04-01-02-141/15-00</t>
  </si>
  <si>
    <t>RPDS-01-04-01-02-146/15-00</t>
  </si>
  <si>
    <t>RPDS-01-04-01-02-127 /15-00</t>
  </si>
  <si>
    <t>RPDS-01-04-01-02-0005/15</t>
  </si>
  <si>
    <t>RPDS-01-04-01-02-0136/15</t>
  </si>
  <si>
    <t>RPDS-01-04-01-02-0015/15</t>
  </si>
  <si>
    <t>RPDS-01-04-01-02-0002/15</t>
  </si>
  <si>
    <t>RPDS-01-04-01-02-0135/15</t>
  </si>
  <si>
    <t>RPDS-01-04-01-02-0088/15</t>
  </si>
  <si>
    <t>RPDS-01-04-01-02-0054/15</t>
  </si>
  <si>
    <t>RPDS-01-04-01-02-0058/15</t>
  </si>
  <si>
    <t>RPDS-01-04-01-02-0140/15</t>
  </si>
  <si>
    <t>RPDS-01-04-01-02-0103/15</t>
  </si>
  <si>
    <t>RPDS-01-04-01-02-0113/15</t>
  </si>
  <si>
    <t>RPDS-01-04-01-02-0115/15</t>
  </si>
  <si>
    <t>1.</t>
  </si>
  <si>
    <t>RPDS-01-04-01-02-0116/15</t>
  </si>
  <si>
    <t>RPDS-01-04-01-02-0018/15</t>
  </si>
  <si>
    <t>RPDS-01-04-01-02-0079/15</t>
  </si>
  <si>
    <t>RPDS-01-04-01-02-0080/15</t>
  </si>
  <si>
    <t>RPDS-01-04-01-02-0032/15</t>
  </si>
  <si>
    <t>RPDS-01-04-01-02-0025/15</t>
  </si>
  <si>
    <t>RPDS-01-04-01-02-0001/15</t>
  </si>
  <si>
    <t>RPDS-01-04-01-02-0052/15</t>
  </si>
  <si>
    <t>RPDS-01-04-01-02-0069/15</t>
  </si>
  <si>
    <t>RPDS-01-04-01-02-0022/15</t>
  </si>
  <si>
    <t>RPDS-01-04-01-02-0128/15</t>
  </si>
  <si>
    <t>RPDS-01-04-01-02-0024/16</t>
  </si>
  <si>
    <t>RPDS-01-04-01-02-0021/16</t>
  </si>
  <si>
    <t>RPDS-01-04-01-02-0093/15</t>
  </si>
  <si>
    <t>RPDS-01-04-01-02-0007/15</t>
  </si>
  <si>
    <t>RPDS-01-04-01-02-0034/15</t>
  </si>
  <si>
    <t>RPDS-01-04-01-02-0051/15</t>
  </si>
  <si>
    <t>RPDS-01-04-01-02-0066/15</t>
  </si>
  <si>
    <t>RPDS-01-04-01-02-0075/15</t>
  </si>
  <si>
    <t>RPDS-01-04-01-02-0086/15</t>
  </si>
  <si>
    <t>RPDS-01-04-01-02-0082/15</t>
  </si>
  <si>
    <t>RPDS-01-04-01-02-0041/15-00</t>
  </si>
  <si>
    <t>RPDS-01-04-01-02-0059/15</t>
  </si>
  <si>
    <t>RPDS-01-04-01-02-0045/15</t>
  </si>
  <si>
    <t>RPDS-01-04-01-02-0142/15</t>
  </si>
  <si>
    <t>RPDS-01-04-01-02-0016/15</t>
  </si>
  <si>
    <t>RPDS-01-04-01-02-0065/15</t>
  </si>
  <si>
    <t>RPDS-01-04-01-02-0084/15</t>
  </si>
  <si>
    <t>RPDS-01-04-01-02-0027/15</t>
  </si>
  <si>
    <t>RPDS.01.04.01-02-0001/15-02</t>
  </si>
  <si>
    <t>RPDS.01.04.01-02-0002/15-02</t>
  </si>
  <si>
    <t>RPDS.01.04.01-02-0003/15-01</t>
  </si>
  <si>
    <t>RPDS.01.04.01-02-0005/15-01</t>
  </si>
  <si>
    <t>RPDS.01.04.01-02-0007/15-01</t>
  </si>
  <si>
    <t>RPDS.01.04.01-02-0008/15-02</t>
  </si>
  <si>
    <t>RPDS.01.04.01-02-0010/15-01</t>
  </si>
  <si>
    <t>RPDS.01.04.01-02-0011/15-01</t>
  </si>
  <si>
    <t>RPDS.01.04.01-02-0015/15-01</t>
  </si>
  <si>
    <t>RPDS.01.04.01-02-0016/15-01</t>
  </si>
  <si>
    <t>RPDS.01.04.01-02-0017/15-01</t>
  </si>
  <si>
    <t>RPDS.01.04.01-02-0018/15-01</t>
  </si>
  <si>
    <t>RPDS.01.04.01-02-0019/15-01</t>
  </si>
  <si>
    <t>RPDS.01.04.01-02-0021/15-01</t>
  </si>
  <si>
    <t>RPDS.01.04.01-02-0022/15-01</t>
  </si>
  <si>
    <t>RPDS.01.04.01-02-0024/15-01</t>
  </si>
  <si>
    <t>RPDS.01.04.01-02-0025/15-01</t>
  </si>
  <si>
    <t>RPDS.01.04.01-02-0027/15-01</t>
  </si>
  <si>
    <t>RPDS.01.04.01-02-0028/15-01</t>
  </si>
  <si>
    <t>RPDS.01.04.01-02-0032/15-01</t>
  </si>
  <si>
    <t>RPDS.01.04.01-02-0034/15-01</t>
  </si>
  <si>
    <t>RPDS.01.04.01-02-0036/15-01</t>
  </si>
  <si>
    <t>RPDS.01.04.01-02-0041/15-02</t>
  </si>
  <si>
    <t>RPDS.01.04.01-02-0042/15-01</t>
  </si>
  <si>
    <t>RPDS.01.04.01-02-0045/15-01</t>
  </si>
  <si>
    <t>RPDS.01.04.01-02-0049/15-01</t>
  </si>
  <si>
    <t>RPDS.01.04.01-02-0050/15-01</t>
  </si>
  <si>
    <t>RPDS.01.04.01-02-0051/15-01</t>
  </si>
  <si>
    <t>RPDS.01.04.01-02-0052/15-01</t>
  </si>
  <si>
    <t>RPDS.01.04.01-02-0054/15-01</t>
  </si>
  <si>
    <t>RPDS.01.04.01-02-0058/15-01</t>
  </si>
  <si>
    <t>RPDS.01.04.01-02-0059/15-01</t>
  </si>
  <si>
    <t>RPDS.01.04.01-02-0064/15-01</t>
  </si>
  <si>
    <t>RPDS.01.04.01-02-0065/15-01</t>
  </si>
  <si>
    <t>RPDS.01.04.01-02-0066/15-01</t>
  </si>
  <si>
    <t>RPDS.01.04.01-02-0069/15-02</t>
  </si>
  <si>
    <t>RPDS.01.04.01-02-0075/15-01</t>
  </si>
  <si>
    <t>RPDS.01.04.01-02-0079/15-01</t>
  </si>
  <si>
    <t>RPDS.01.04.01-02-0080/15-00</t>
  </si>
  <si>
    <t>RPDS.01.04.01-02-0082/15-01</t>
  </si>
  <si>
    <t>RPDS.01.04.01-02-0084/15-01</t>
  </si>
  <si>
    <t>RPDS.01.04.01-02-0085/15-01</t>
  </si>
  <si>
    <t>RPDS.01.04.01-02-0086/15-01</t>
  </si>
  <si>
    <t>RPDS.01.04.01-02-0088/15-01</t>
  </si>
  <si>
    <t>RPDS.01.04.01-02-0091/15-01</t>
  </si>
  <si>
    <t>RPDS.01.04.01-02-0093/15-01</t>
  </si>
  <si>
    <t>RPDS.01.04.01-02-0095/15-01</t>
  </si>
  <si>
    <t>RPDS.01.04.01-02-0096/15-01</t>
  </si>
  <si>
    <t>RPDS.01.04.01-02-0101/15-01</t>
  </si>
  <si>
    <t>RPDS.01.04.01-02-0103/15-01</t>
  </si>
  <si>
    <t>RPDS.01.04.01-02-0107/15-01</t>
  </si>
  <si>
    <t>RPDS.01.04.01-02-0113/15-01</t>
  </si>
  <si>
    <t>RPDS.01.04.01-02-0115/15-01</t>
  </si>
  <si>
    <t>RPDS.01.04.01-02-0116/15-01</t>
  </si>
  <si>
    <t>RPDS.01.04.01-02-0120/15-01</t>
  </si>
  <si>
    <t>RPDS.01.04.01-02-0126/15-01</t>
  </si>
  <si>
    <t>RPDS.01.04.01-02-0127/15-01</t>
  </si>
  <si>
    <t>RPDS.01.04.01-02-0128/15-01</t>
  </si>
  <si>
    <t>RPDS.01.04.01-02-0129/15-01</t>
  </si>
  <si>
    <t>RPDS.01.04.01-02-0132/15-00</t>
  </si>
  <si>
    <t>RPDS.01.04.01-02-0133/15-00</t>
  </si>
  <si>
    <t>RPDS.01.04.01-02-0134/15-02</t>
  </si>
  <si>
    <t>RPDS.01.04.01-02-0135/15-01</t>
  </si>
  <si>
    <t>RPDS.01.04.01-02-0136/15-01</t>
  </si>
  <si>
    <t>RPDS.01.04.01-02-0137/15-01</t>
  </si>
  <si>
    <t>RPDS.01.04.01-02-0140/15-01</t>
  </si>
  <si>
    <t>RPDS.01.04.01-02-0141/15-01</t>
  </si>
  <si>
    <t>RPDS.01.04.01-02-0142/15-01</t>
  </si>
  <si>
    <t>RPDS.01.04.01-02-0146/15-02</t>
  </si>
  <si>
    <t>Razem</t>
  </si>
  <si>
    <t>RPDS.01.04.01-02-0119/17-00</t>
  </si>
  <si>
    <t>Magit sp. z o.o.</t>
  </si>
  <si>
    <t>Realizacja strategii biznesowej w zakresie ekspansji zagranicznej</t>
  </si>
  <si>
    <t>RPDS.01.04.01-02-0095/17</t>
  </si>
  <si>
    <t>TIME SOLUTIONS SPÓŁKA Z OGRANICZONĄ ODPOWIEDZIALNOŚCIĄ</t>
  </si>
  <si>
    <t>Wdrożenie długoterminowej (kompleksowej) strategii biznesowej TIME SOLUTIONS sp. z o.o. celem ekspansji na rynki zagraniczne</t>
  </si>
  <si>
    <t>RPDS.01.04.01-02-0106/17</t>
  </si>
  <si>
    <t>IBSDESIGN S.C. Paweł Nowojciak, Paweł Kawaliło, Paweł Zadorożny</t>
  </si>
  <si>
    <t>Wdrożenie długoterminowej (kompleksowej) strategii biznesowej IBSDesign S.C. celem ekspansji na rynki zagraniczne</t>
  </si>
  <si>
    <t>RPDS.01.04.01-02-0139/17</t>
  </si>
  <si>
    <t>05-12-2017</t>
  </si>
  <si>
    <t>DROPTICA SPÓŁKA Z OGRANICZONĄ ODPOWIEDZIALNOŚCIĄ</t>
  </si>
  <si>
    <t>Wdrożenie długoterminowej (kompleksowej) strategii biznesowej DROPTICA sp. z o.o. celem ekspansji na rynki zagraniczne</t>
  </si>
  <si>
    <t>RPDS.01.04.01-02-0145/17</t>
  </si>
  <si>
    <t>SKARS sp. z o.o.</t>
  </si>
  <si>
    <t>Rozwój firmy SKARS sp. z o.o. poprzez ekspansje nowych usług na zagraniczne rynki.</t>
  </si>
  <si>
    <t>RPDS.01.04.01-02-0112/17</t>
  </si>
  <si>
    <t>PPHU "EUROWOLLE" Wiesław Rozynek</t>
  </si>
  <si>
    <t>Pozyskanie nowych rynków zbytu dzięki wdrożeniu "Strategii rozwoju PPHU EUROWOLLE".</t>
  </si>
  <si>
    <t>RPDS.01.04.01-02-0067/17</t>
  </si>
  <si>
    <t>Browar Profesja Sp. z o.o.</t>
  </si>
  <si>
    <t>Dostosowanie produktów do rynków zagranicznych w Browarze Profesja</t>
  </si>
  <si>
    <t>RPDS.01.04.01-02-0127/17</t>
  </si>
  <si>
    <t>06-12-2017</t>
  </si>
  <si>
    <t>ADER MEBLE BIUROWE I HOTELOWE Piotr Pietryka</t>
  </si>
  <si>
    <t>Otwarcie nowego kanału dystrybucji i promocja produktów firmy ADER MEBLE BIUROWE I HOTELOWE Piotr Pietryka na rynkach zagranicznych.</t>
  </si>
  <si>
    <t>RPDS.01.04.01-02-0068/17</t>
  </si>
  <si>
    <t>Interchemol S.A.</t>
  </si>
  <si>
    <t>„Zwiększenie międzynarodowej ekspansji Interchemol S.A. poprzez wdrożenie nowych modeli biznesowych i wdrażanie długoterminowej strategii biznesowej”</t>
  </si>
  <si>
    <t>RPDS.01.04.01-02-0099/17</t>
  </si>
  <si>
    <t>DobreMoce.pl sp. z o. o.</t>
  </si>
  <si>
    <t>Otwieranie nowych kanałów dystrybucji dla produktów lokalnych na rynkach zagranicznych przez firmę DobreMoce.pl</t>
  </si>
  <si>
    <t>RPDS.01.04.01-02-0146/17</t>
  </si>
  <si>
    <t>07-12-2017</t>
  </si>
  <si>
    <t>WOJCIECH DALĘTKA NADAJE.COM</t>
  </si>
  <si>
    <t>„Wdrożenie długoterminowej (kompleksowej) strategii biznesowej NADAJE.COM celem ekspansji na rynki zagraniczne”</t>
  </si>
  <si>
    <t>RPDS.01.04.01-02-0064/17</t>
  </si>
  <si>
    <t>Alu-Lids Spółka z ograniczoną odpowiedzialnością</t>
  </si>
  <si>
    <t>Zwiększenie międzynarodowej ekspansji firmy Alu-Lids Sp. z o.o. poprzez wdrożenie długoterminowej, kompleksowej Strategii Rozwoju Eksportu</t>
  </si>
  <si>
    <t>RPDS.01.04.01-02-0104/17</t>
  </si>
  <si>
    <t>08-12-2017</t>
  </si>
  <si>
    <t>MARCIN MOSUR MEDIA</t>
  </si>
  <si>
    <t>Wdrożenie długoterminowej strategii rozwoju firmy szansą na ekspansję firmy Marcin Mosur Media</t>
  </si>
  <si>
    <t>RPDS.01.04.01-02-0072/17</t>
  </si>
  <si>
    <t>NAT POLSKA Natalia Madejska</t>
  </si>
  <si>
    <t>ROZWÓJ EKSPORTU NAT POLSKA POPRZEZ WDROŻENIE KOMPLEKSOWEJ STRATEGII BIZNESOWEJ 2017-2022</t>
  </si>
  <si>
    <t>RPDS.01.04.01-02-0108/17</t>
  </si>
  <si>
    <t>COMFORT PLUS M. PANKIEWICZ, A. PIETRZAK SPÓŁKA JAWNA</t>
  </si>
  <si>
    <t>Rozwój przedsiębiorstwa COMFORT PLUS M. PANKIEWICZ, A. PIETRZAK SPÓŁKA JAWNA poprzez wdrożenie długoterminowej strategii biznesowej</t>
  </si>
  <si>
    <t>RPDS.01.04.01-02-0084/17</t>
  </si>
  <si>
    <t>Pneumat System sp.z o.o.</t>
  </si>
  <si>
    <t xml:space="preserve">„Zwiększenie ekspansji firmy Pneumat na wybrane rynki zagraniczne poprzez
dostosowanie oferty do wymogów klienta zagranicznego”
</t>
  </si>
  <si>
    <t>RPDS.01.04.01-02-0082/17</t>
  </si>
  <si>
    <t>„Wireless Instruments” Spółka z ograniczoną odpowiedzialnością</t>
  </si>
  <si>
    <t>„Utworzenie działu logistyczno - eksportowego.”</t>
  </si>
  <si>
    <t>RPDS.01.04.01-02-0090/17</t>
  </si>
  <si>
    <t>DOTI sp.j. Manufaktura, D.M. Mroczkowscy</t>
  </si>
  <si>
    <t>" Wdrożenie długoterminowej (kompleksowej) strategii biznesowej DOTI SP.J. MANUFAKTURA celem ekspansji n rynki zagraniczne"</t>
  </si>
  <si>
    <t>RPDS.01.04.01-02-0012/17</t>
  </si>
  <si>
    <t>11-12-2017</t>
  </si>
  <si>
    <t>Sonel S.A.</t>
  </si>
  <si>
    <t>Rozwój eksportu jako kluczowy element wdrażania długoterminowej strategii rozwoju Sonel S. A</t>
  </si>
  <si>
    <t>RPDS.01.04.01-02-0136/17</t>
  </si>
  <si>
    <t>SPY SHOP Paweł Wujcikowski</t>
  </si>
  <si>
    <t>Rozwój firmy Spy Shop Paweł Wujcikowski poprzez realizację długoterminowej strategii biznesowej</t>
  </si>
  <si>
    <t>RPDS.01.04.01-02-0103/17</t>
  </si>
  <si>
    <t>K.TEAM Grzegorz Kostka</t>
  </si>
  <si>
    <t>Wdrażanie strategii biznesowej firmy K.TEAM - otwarcie się na rynki zagraniczne.</t>
  </si>
  <si>
    <t>RPDS.01.04.01-02-0065/17</t>
  </si>
  <si>
    <t>12-12-2017</t>
  </si>
  <si>
    <t>BOXMET MEDICAL Sp. z o.o.</t>
  </si>
  <si>
    <t>Zwiększenie potencjału eksportowego Boxmet Medical poprzez udział w imprezach wystawienniczych</t>
  </si>
  <si>
    <t>RPDS.01.04.01-02-0079/17</t>
  </si>
  <si>
    <t>13-12-2017</t>
  </si>
  <si>
    <t>"Rebrand" s.c. Małgorzata Mańkowska, Jarosław Krawczyk</t>
  </si>
  <si>
    <t>Wdrożenie długoterminowej (kompleksowej) strategii biznesowej REBRAND S.C. celem ekspansji na rynki zagraniczne"</t>
  </si>
  <si>
    <t>RPDS.01.04.01-02-0077/17</t>
  </si>
  <si>
    <t>FPH Magnat Sp.j. Marek Jarocki, Krzysztof Dąbrowski</t>
  </si>
  <si>
    <t>Wdrożenie długoterminowej (kompleksowej) strategii biznesowej FPH MAGNAT SP.J.  celem ekspansji na rynki zagraniczne"</t>
  </si>
  <si>
    <t>RPDS.01.04.01-02-0066/17</t>
  </si>
  <si>
    <t>20-12-2017</t>
  </si>
  <si>
    <t>Berezicki Wiesław ZAKŁAD PRODUKCYJNO-USŁUGOWY PROMASZ</t>
  </si>
  <si>
    <t>Wdrożenie strategii biznesowej firmy Promasz</t>
  </si>
  <si>
    <t>RPDS.01.04.01-02-0135/17</t>
  </si>
  <si>
    <t>"SOLANA DEVELOPMENT SPÓŁKA Z OGRANICZONĄ ODPOWIEDZIALNOŚCIĄ" SPÓŁKA KOMANDYTOWA</t>
  </si>
  <si>
    <t>Wdrożenie platformy sprzedażowej i nowej strony internetowej skierowanej na rynki zagraniczne szansą rozwoju firmy SOLANA DEVELOPMENT SPÓŁKA Z OGRANICZONĄ ODPOWIEDZIALNOŚCIĄ SPÓŁKA KOMANDYTOWA</t>
  </si>
  <si>
    <t>RPDS.01.04.01-02-0070/17</t>
  </si>
  <si>
    <t>PRZEDSIĘBIORSTWO PRODUKCYJNO-HANDLOWE "VITBIS-POLSKA" SPÓŁKA Z OGRANICZONĄ ODPOWIEDZIALNOŚCIĄ</t>
  </si>
  <si>
    <t>Wdrożenie długoterminowej (kompleksowej) strategii biznesowej PPH VITBIS POLSKA SP. Z O.O. celem ekspansji na rynki zagraniczne</t>
  </si>
  <si>
    <t>RPDS.01.04.01-02-0071/17</t>
  </si>
  <si>
    <t>PRZEDSIĘBIORSTWO PRODUKCYJNO-HANDLOWE "VITBIS" SPÓŁKA Z OGRANICZONĄ ODPOWIEDZIALNOŚCIĄ</t>
  </si>
  <si>
    <t>Wdrożenie długoterminowej (kompleksowej) strategii biznesowej PPH VITBIS SP. Z O.O. celem ekspansji na rynki zagraniczne</t>
  </si>
  <si>
    <t>RPDS.01.04.01-02-0083/17</t>
  </si>
  <si>
    <t>28-12-2017</t>
  </si>
  <si>
    <t>ARKANA COSMETICS SPÓŁKA Z OGRANICZONĄ ODPOWIEDZIALNOŚCIĄ SPÓŁKA KOMANDYTOWA</t>
  </si>
  <si>
    <t>Zwiększenie internacjonalizacji działań Arkana Cosmetics poprzez zmiany organizacyjne i procesowe oraz udział w imprezach wystawienniczych</t>
  </si>
  <si>
    <t>RPDS.01.04.01-02-0074/17</t>
  </si>
  <si>
    <t>SESCOM SPÓŁKA AKCYJNA</t>
  </si>
  <si>
    <t>Internacjonalizacja firmy SESCOM S.A. na rynkach międzynarodowych</t>
  </si>
  <si>
    <t>RPDS.01.04.01-02-0096/17</t>
  </si>
  <si>
    <t>MaxMedik Łukasz Chabros</t>
  </si>
  <si>
    <t>Wdrożenie elementów długookresowej strategii biznesowej kluczem do internacjonalizacji firmy MaxMedik ŁUKASZ CHABROS</t>
  </si>
  <si>
    <t>RPDS.01.04.01-02-0113/17</t>
  </si>
  <si>
    <t>27-12-2017</t>
  </si>
  <si>
    <t xml:space="preserve">PROFILOGIC SPÓŁKA Z OGRANICZONĄ ODPOWIEDZIALNOŚCIĄ  </t>
  </si>
  <si>
    <t>„Wdrożenie Długookresowej Strategii Rozwoju przez Profilogic sp. z o.o.”</t>
  </si>
  <si>
    <t>RPDS.01.04.01-02-0089/17</t>
  </si>
  <si>
    <t xml:space="preserve">ORGANIQUE Spółka z ograniczoną odpowiedzialnością Spółka komandytowa </t>
  </si>
  <si>
    <t xml:space="preserve">„Wzrost konkurencyjności firmy Organique Sp. z o.o. Sp.k. na wybranych rynkach
zagranicznych poprzez ekspansję działalności eksportowej”
</t>
  </si>
  <si>
    <t>RPDS.01.04.01-02-0073/17</t>
  </si>
  <si>
    <t>ARAD Sp. z o.o. Sp.k.</t>
  </si>
  <si>
    <t xml:space="preserve">Umowa o dofinansowanie Projektu
„Wdrożenie strategii eksportowej w przedsiębiorstwie ARAD Sp.z o.o. Sp.k.
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</si>
  <si>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</si>
  <si>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</si>
  <si>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</si>
  <si>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</si>
  <si>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</si>
  <si>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</si>
  <si>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</si>
  <si>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</si>
  <si>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</si>
  <si>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</si>
  <si>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</si>
  <si>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</si>
  <si>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</si>
  <si>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</si>
  <si>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</si>
  <si>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</si>
  <si>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</si>
  <si>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</si>
  <si>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</si>
  <si>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</si>
  <si>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</si>
  <si>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</si>
  <si>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</si>
  <si>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</si>
  <si>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</si>
  <si>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</si>
  <si>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</si>
  <si>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</si>
  <si>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</si>
  <si>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</si>
  <si>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</si>
  <si>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</si>
  <si>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</si>
  <si>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Umowy podpisane w grudniu 2017 konkurs 1.4.1.Bab nr naboru 0215/16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</si>
</sst>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5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8"/>
      <color rgb="FF000000"/>
      <name val="Tahoma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66FFFF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E7F2E6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959595"/>
      </left>
      <right/>
      <top style="medium">
        <color rgb="FF959595"/>
      </top>
      <bottom/>
      <diagonal/>
    </border>
    <border>
      <left/>
      <right/>
      <top/>
      <bottom style="thin">
        <color auto="1"/>
      </bottom>
      <diagonal/>
    </border>
  </borders>
  <cellStyleXfs count="50">
    <xf numFmtId="0" fontId="0" fillId="0" borderId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26" fillId="9" borderId="2" applyNumberFormat="0" applyAlignment="0" applyProtection="0"/>
    <xf numFmtId="0" fontId="27" fillId="22" borderId="3" applyNumberFormat="0" applyAlignment="0" applyProtection="0"/>
    <xf numFmtId="0" fontId="28" fillId="6" borderId="0" applyNumberFormat="0" applyBorder="0" applyAlignment="0" applyProtection="0"/>
    <xf numFmtId="0" fontId="29" fillId="0" borderId="4" applyNumberFormat="0" applyFill="0" applyAlignment="0" applyProtection="0"/>
    <xf numFmtId="0" fontId="30" fillId="23" borderId="5" applyNumberForma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23" fillId="0" borderId="0"/>
    <xf numFmtId="0" fontId="35" fillId="22" borderId="2" applyNumberFormat="0" applyAlignment="0" applyProtection="0"/>
    <xf numFmtId="9" fontId="23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3" fillId="25" borderId="10" applyNumberFormat="0" applyAlignment="0" applyProtection="0"/>
    <xf numFmtId="0" fontId="40" fillId="5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27" borderId="0" applyNumberFormat="0" applyBorder="0" applyAlignment="0" applyProtection="0"/>
  </cellStyleXfs>
  <cellXfs count="93">
    <xf numFmtId="0" fontId="0" fillId="0" borderId="0" xfId="0"/>
    <xf numFmtId="0" fontId="42" fillId="3" borderId="1" xfId="0" applyFont="1" applyFill="1" applyBorder="1" applyAlignment="1">
      <alignment horizontal="center" vertical="top" wrapText="1"/>
    </xf>
    <xf numFmtId="4" fontId="42" fillId="3" borderId="1" xfId="0" applyNumberFormat="1" applyFont="1" applyFill="1" applyBorder="1" applyAlignment="1">
      <alignment horizontal="center" vertical="top" wrapText="1"/>
    </xf>
    <xf numFmtId="0" fontId="43" fillId="0" borderId="0" xfId="0" applyFont="1" applyAlignment="1">
      <alignment vertical="top" wrapText="1"/>
    </xf>
    <xf numFmtId="0" fontId="43" fillId="2" borderId="0" xfId="0" applyFont="1" applyFill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4" fontId="43" fillId="0" borderId="0" xfId="0" applyNumberFormat="1" applyFont="1" applyAlignment="1">
      <alignment vertical="center" wrapText="1"/>
    </xf>
    <xf numFmtId="4" fontId="43" fillId="0" borderId="0" xfId="0" applyNumberFormat="1" applyFont="1" applyAlignment="1">
      <alignment horizontal="right" vertical="center" wrapText="1"/>
    </xf>
    <xf numFmtId="0" fontId="44" fillId="0" borderId="0" xfId="0" applyFont="1" applyFill="1" applyAlignment="1">
      <alignment vertical="center" wrapText="1"/>
    </xf>
    <xf numFmtId="0" fontId="46" fillId="0" borderId="11" xfId="0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/>
    </xf>
    <xf numFmtId="4" fontId="46" fillId="0" borderId="11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4" fontId="44" fillId="0" borderId="11" xfId="0" applyNumberFormat="1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8" fillId="0" borderId="13" xfId="0" applyFont="1" applyFill="1" applyBorder="1" applyAlignment="1">
      <alignment horizontal="center" vertical="center" wrapText="1"/>
    </xf>
    <xf numFmtId="2" fontId="45" fillId="0" borderId="11" xfId="0" applyNumberFormat="1" applyFont="1" applyFill="1" applyBorder="1" applyAlignment="1">
      <alignment horizontal="center" vertical="center"/>
    </xf>
    <xf numFmtId="0" fontId="46" fillId="26" borderId="11" xfId="0" applyFont="1" applyFill="1" applyBorder="1" applyAlignment="1">
      <alignment horizontal="center" vertical="center" wrapText="1"/>
    </xf>
    <xf numFmtId="4" fontId="44" fillId="26" borderId="11" xfId="0" applyNumberFormat="1" applyFont="1" applyFill="1" applyBorder="1" applyAlignment="1">
      <alignment horizontal="center" vertical="center" wrapText="1"/>
    </xf>
    <xf numFmtId="4" fontId="44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22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21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9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6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8" fillId="2" borderId="11" xfId="0" applyFont="1" applyFill="1" applyBorder="1" applyAlignment="1">
      <alignment horizontal="center" vertical="center" wrapText="1"/>
    </xf>
    <xf numFmtId="4" fontId="11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44" fillId="0" borderId="12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1" xfId="48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3" xfId="0" applyFont="1" applyFill="1" applyBorder="1" applyAlignment="1">
      <alignment horizontal="center" vertical="center" wrapText="1"/>
    </xf>
    <xf numFmtId="4" fontId="10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7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45" fillId="0" borderId="14" xfId="0" applyNumberFormat="1" applyFont="1" applyFill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44" fillId="0" borderId="1" xfId="0" applyNumberFormat="1" applyFont="1" applyFill="1" applyBorder="1" applyAlignment="1">
      <alignment horizontal="center" vertical="center"/>
    </xf>
    <xf numFmtId="4" fontId="18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50" fillId="28" borderId="16" xfId="0" applyNumberFormat="1" applyFont="1" applyFill="1" applyBorder="1" applyAlignment="1">
      <alignment horizontal="center" vertical="top" wrapText="1"/>
    </xf>
    <xf numFmtId="4" fontId="50" fillId="28" borderId="16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0" fontId="44" fillId="0" borderId="11" xfId="0" applyFont="1" applyFill="1" applyBorder="1" applyAlignment="1">
      <alignment horizontal="center" vertical="center"/>
    </xf>
    <xf numFmtId="14" fontId="44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4" fontId="44" fillId="0" borderId="11" xfId="35" applyNumberFormat="1" applyFont="1" applyFill="1" applyBorder="1" applyAlignment="1">
      <alignment horizontal="center" vertical="center" wrapText="1"/>
    </xf>
    <xf numFmtId="0" fontId="46" fillId="0" borderId="11" xfId="35" applyNumberFormat="1" applyFont="1" applyFill="1" applyBorder="1" applyAlignment="1" applyProtection="1">
      <alignment horizontal="center" vertical="center" wrapText="1"/>
    </xf>
    <xf numFmtId="14" fontId="44" fillId="0" borderId="11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 applyProtection="1">
      <alignment horizontal="center" vertical="center" wrapText="1"/>
    </xf>
    <xf numFmtId="0" fontId="46" fillId="0" borderId="14" xfId="35" applyNumberFormat="1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>
      <alignment horizontal="center" vertical="center"/>
    </xf>
    <xf numFmtId="0" fontId="44" fillId="0" borderId="14" xfId="0" applyFont="1" applyFill="1" applyBorder="1" applyAlignment="1" applyProtection="1">
      <alignment horizontal="center" vertical="center" wrapText="1"/>
    </xf>
    <xf numFmtId="4" fontId="44" fillId="0" borderId="14" xfId="35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4" fontId="52" fillId="0" borderId="11" xfId="0" applyNumberFormat="1" applyFont="1" applyFill="1" applyBorder="1" applyAlignment="1" applyProtection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2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6" fillId="2" borderId="11" xfId="35" applyNumberFormat="1" applyFont="1" applyFill="1" applyBorder="1" applyAlignment="1" applyProtection="1">
      <alignment horizontal="center" vertical="center" wrapText="1"/>
    </xf>
    <xf numFmtId="0" fontId="44" fillId="2" borderId="11" xfId="0" applyFont="1" applyFill="1" applyBorder="1" applyAlignment="1">
      <alignment horizontal="center" vertical="center"/>
    </xf>
    <xf numFmtId="4" fontId="44" fillId="2" borderId="11" xfId="0" applyNumberFormat="1" applyFont="1" applyFill="1" applyBorder="1" applyAlignment="1">
      <alignment horizontal="center" vertical="center"/>
    </xf>
    <xf numFmtId="0" fontId="44" fillId="2" borderId="0" xfId="0" applyFont="1" applyFill="1" applyAlignment="1">
      <alignment horizontal="center" vertical="center" wrapText="1"/>
    </xf>
    <xf numFmtId="4" fontId="44" fillId="2" borderId="11" xfId="35" applyNumberFormat="1" applyFont="1" applyFill="1" applyBorder="1" applyAlignment="1">
      <alignment horizontal="center" vertical="center" wrapText="1"/>
    </xf>
    <xf numFmtId="0" fontId="46" fillId="2" borderId="14" xfId="35" applyNumberFormat="1" applyFont="1" applyFill="1" applyBorder="1" applyAlignment="1" applyProtection="1">
      <alignment horizontal="center" vertical="center" wrapText="1"/>
    </xf>
    <xf numFmtId="0" fontId="44" fillId="2" borderId="0" xfId="0" applyFont="1" applyFill="1" applyAlignment="1">
      <alignment horizontal="center" vertical="center"/>
    </xf>
    <xf numFmtId="0" fontId="44" fillId="2" borderId="14" xfId="0" applyFont="1" applyFill="1" applyBorder="1" applyAlignment="1" applyProtection="1">
      <alignment horizontal="center" vertical="center" wrapText="1"/>
    </xf>
    <xf numFmtId="4" fontId="44" fillId="2" borderId="14" xfId="35" applyNumberFormat="1" applyFont="1" applyFill="1" applyBorder="1" applyAlignment="1">
      <alignment horizontal="center" vertical="center" wrapText="1"/>
    </xf>
    <xf numFmtId="0" fontId="44" fillId="2" borderId="11" xfId="0" applyFont="1" applyFill="1" applyBorder="1" applyAlignment="1" applyProtection="1">
      <alignment horizontal="center" vertical="center" wrapText="1"/>
    </xf>
    <xf numFmtId="4" fontId="44" fillId="2" borderId="11" xfId="0" applyNumberFormat="1" applyFont="1" applyFill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4" fontId="42" fillId="0" borderId="11" xfId="0" applyNumberFormat="1" applyFont="1" applyBorder="1" applyAlignment="1">
      <alignment horizontal="center" vertical="center" wrapText="1"/>
    </xf>
    <xf numFmtId="0" fontId="51" fillId="2" borderId="17" xfId="0" applyFont="1" applyFill="1" applyBorder="1" applyAlignment="1">
      <alignment horizontal="center" vertical="center" wrapText="1"/>
    </xf>
  </cellXfs>
  <cellStyles count="50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4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49" xfId="46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66FFFF"/>
      <color rgb="FFCCFFFF"/>
      <color rgb="FFFFCC66"/>
      <color rgb="FFCCCCFF"/>
      <color rgb="FFFF99CC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Normal="100" zoomScaleSheetLayoutView="85" workbookViewId="0">
      <pane xSplit="4" ySplit="2" topLeftCell="E17" activePane="bottomRight" state="frozen"/>
      <selection pane="topRight" activeCell="E1" sqref="E1"/>
      <selection pane="bottomLeft" activeCell="A3" sqref="A3"/>
      <selection pane="bottomRight" activeCell="G21" sqref="G21"/>
    </sheetView>
  </sheetViews>
  <sheetFormatPr defaultColWidth="9" defaultRowHeight="14.4"/>
  <cols>
    <col min="1" max="1" width="4.09765625" style="6" customWidth="1"/>
    <col min="2" max="2" width="25.3984375" style="4" customWidth="1"/>
    <col min="3" max="3" width="14.69921875" style="5" customWidth="1"/>
    <col min="4" max="4" width="24" style="5" customWidth="1"/>
    <col min="5" max="5" width="47.59765625" style="6" customWidth="1"/>
    <col min="6" max="6" width="17.19921875" style="7" customWidth="1"/>
    <col min="7" max="7" width="17.59765625" style="8" customWidth="1"/>
    <col min="8" max="16384" width="9" style="6"/>
  </cols>
  <sheetData>
    <row r="1" spans="1:7" ht="57.6" customHeight="1">
      <c r="B1" s="92" t="s">
        <v>292</v>
      </c>
      <c r="C1" s="92"/>
      <c r="D1" s="92"/>
      <c r="E1" s="92"/>
    </row>
    <row r="2" spans="1:7" s="3" customFormat="1" ht="57.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</row>
    <row r="3" spans="1:7" s="9" customFormat="1" ht="51.6" customHeight="1">
      <c r="A3" s="18" t="s">
        <v>47</v>
      </c>
      <c r="B3" s="62" t="s">
        <v>147</v>
      </c>
      <c r="C3" s="63">
        <v>43073</v>
      </c>
      <c r="D3" s="64" t="s">
        <v>148</v>
      </c>
      <c r="E3" s="64" t="s">
        <v>149</v>
      </c>
      <c r="F3" s="65">
        <v>199956.04</v>
      </c>
      <c r="G3" s="65">
        <v>154839.67999999999</v>
      </c>
    </row>
    <row r="4" spans="1:7" s="9" customFormat="1" ht="51.6" customHeight="1">
      <c r="A4" s="18" t="s">
        <v>259</v>
      </c>
      <c r="B4" s="66" t="s">
        <v>150</v>
      </c>
      <c r="C4" s="67">
        <v>43073</v>
      </c>
      <c r="D4" s="66" t="s">
        <v>151</v>
      </c>
      <c r="E4" s="68" t="s">
        <v>152</v>
      </c>
      <c r="F4" s="65">
        <v>199745</v>
      </c>
      <c r="G4" s="65">
        <v>150878.39999999999</v>
      </c>
    </row>
    <row r="5" spans="1:7" s="9" customFormat="1" ht="51.6" customHeight="1">
      <c r="A5" s="18" t="s">
        <v>260</v>
      </c>
      <c r="B5" s="66" t="s">
        <v>153</v>
      </c>
      <c r="C5" s="67">
        <v>43073</v>
      </c>
      <c r="D5" s="66" t="s">
        <v>154</v>
      </c>
      <c r="E5" s="68" t="s">
        <v>155</v>
      </c>
      <c r="F5" s="65">
        <v>199658</v>
      </c>
      <c r="G5" s="65">
        <v>147617.79999999999</v>
      </c>
    </row>
    <row r="6" spans="1:7" s="9" customFormat="1" ht="51.6" customHeight="1">
      <c r="A6" s="18" t="s">
        <v>261</v>
      </c>
      <c r="B6" s="69" t="s">
        <v>156</v>
      </c>
      <c r="C6" s="70" t="s">
        <v>157</v>
      </c>
      <c r="D6" s="69" t="s">
        <v>158</v>
      </c>
      <c r="E6" s="71" t="s">
        <v>159</v>
      </c>
      <c r="F6" s="72">
        <v>199675</v>
      </c>
      <c r="G6" s="72">
        <v>155237.20000000001</v>
      </c>
    </row>
    <row r="7" spans="1:7" s="9" customFormat="1" ht="51.6" customHeight="1">
      <c r="A7" s="18" t="s">
        <v>262</v>
      </c>
      <c r="B7" s="66" t="s">
        <v>160</v>
      </c>
      <c r="C7" s="62" t="s">
        <v>157</v>
      </c>
      <c r="D7" s="66" t="s">
        <v>161</v>
      </c>
      <c r="E7" s="68" t="s">
        <v>162</v>
      </c>
      <c r="F7" s="65">
        <v>196000</v>
      </c>
      <c r="G7" s="65">
        <v>156109.76000000001</v>
      </c>
    </row>
    <row r="8" spans="1:7" s="9" customFormat="1" ht="51.6" customHeight="1">
      <c r="A8" s="18" t="s">
        <v>263</v>
      </c>
      <c r="B8" s="73" t="s">
        <v>163</v>
      </c>
      <c r="C8" s="74" t="s">
        <v>157</v>
      </c>
      <c r="D8" s="63" t="s">
        <v>164</v>
      </c>
      <c r="E8" s="64" t="s">
        <v>165</v>
      </c>
      <c r="F8" s="64">
        <v>199875</v>
      </c>
      <c r="G8" s="75">
        <v>138125</v>
      </c>
    </row>
    <row r="9" spans="1:7" s="9" customFormat="1" ht="51.6" customHeight="1">
      <c r="A9" s="18" t="s">
        <v>264</v>
      </c>
      <c r="B9" s="66" t="s">
        <v>166</v>
      </c>
      <c r="C9" s="62" t="s">
        <v>157</v>
      </c>
      <c r="D9" s="66" t="s">
        <v>167</v>
      </c>
      <c r="E9" s="68" t="s">
        <v>168</v>
      </c>
      <c r="F9" s="65">
        <v>199830</v>
      </c>
      <c r="G9" s="65">
        <v>138380</v>
      </c>
    </row>
    <row r="10" spans="1:7" s="9" customFormat="1" ht="51.6" customHeight="1">
      <c r="A10" s="18" t="s">
        <v>265</v>
      </c>
      <c r="B10" s="66" t="s">
        <v>169</v>
      </c>
      <c r="C10" s="62" t="s">
        <v>170</v>
      </c>
      <c r="D10" s="66" t="s">
        <v>171</v>
      </c>
      <c r="E10" s="68" t="s">
        <v>172</v>
      </c>
      <c r="F10" s="65">
        <v>192618</v>
      </c>
      <c r="G10" s="65">
        <v>133110</v>
      </c>
    </row>
    <row r="11" spans="1:7" s="9" customFormat="1" ht="51.6" customHeight="1">
      <c r="A11" s="18" t="s">
        <v>266</v>
      </c>
      <c r="B11" s="66" t="s">
        <v>173</v>
      </c>
      <c r="C11" s="62" t="s">
        <v>170</v>
      </c>
      <c r="D11" s="66" t="s">
        <v>174</v>
      </c>
      <c r="E11" s="76" t="s">
        <v>175</v>
      </c>
      <c r="F11" s="19">
        <v>199249.08</v>
      </c>
      <c r="G11" s="19">
        <v>157750.75</v>
      </c>
    </row>
    <row r="12" spans="1:7" s="9" customFormat="1" ht="51.6" customHeight="1">
      <c r="A12" s="18" t="s">
        <v>267</v>
      </c>
      <c r="B12" s="64" t="s">
        <v>176</v>
      </c>
      <c r="C12" s="63" t="s">
        <v>170</v>
      </c>
      <c r="D12" s="64" t="s">
        <v>177</v>
      </c>
      <c r="E12" s="64" t="s">
        <v>178</v>
      </c>
      <c r="F12" s="19">
        <v>198768</v>
      </c>
      <c r="G12" s="19">
        <v>137360</v>
      </c>
    </row>
    <row r="13" spans="1:7" s="9" customFormat="1" ht="51.6" customHeight="1">
      <c r="A13" s="18" t="s">
        <v>268</v>
      </c>
      <c r="B13" s="77" t="s">
        <v>179</v>
      </c>
      <c r="C13" s="63" t="s">
        <v>180</v>
      </c>
      <c r="D13" s="64" t="s">
        <v>181</v>
      </c>
      <c r="E13" s="64" t="s">
        <v>182</v>
      </c>
      <c r="F13" s="19">
        <v>96849</v>
      </c>
      <c r="G13" s="19">
        <v>75772.399999999994</v>
      </c>
    </row>
    <row r="14" spans="1:7" s="9" customFormat="1" ht="51.6" customHeight="1">
      <c r="A14" s="18" t="s">
        <v>269</v>
      </c>
      <c r="B14" s="77" t="s">
        <v>183</v>
      </c>
      <c r="C14" s="78" t="s">
        <v>180</v>
      </c>
      <c r="D14" s="66" t="s">
        <v>184</v>
      </c>
      <c r="E14" s="68" t="s">
        <v>185</v>
      </c>
      <c r="F14" s="78">
        <v>197477.85</v>
      </c>
      <c r="G14" s="78">
        <v>147986.26999999999</v>
      </c>
    </row>
    <row r="15" spans="1:7" s="9" customFormat="1" ht="51.6" customHeight="1">
      <c r="A15" s="18" t="s">
        <v>270</v>
      </c>
      <c r="B15" s="79" t="s">
        <v>186</v>
      </c>
      <c r="C15" s="62" t="s">
        <v>187</v>
      </c>
      <c r="D15" s="66" t="s">
        <v>188</v>
      </c>
      <c r="E15" s="68" t="s">
        <v>189</v>
      </c>
      <c r="F15" s="65">
        <v>197488.81</v>
      </c>
      <c r="G15" s="65">
        <v>136475.15</v>
      </c>
    </row>
    <row r="16" spans="1:7" s="9" customFormat="1" ht="51.6" customHeight="1">
      <c r="A16" s="18" t="s">
        <v>271</v>
      </c>
      <c r="B16" s="79" t="s">
        <v>190</v>
      </c>
      <c r="C16" s="78" t="s">
        <v>187</v>
      </c>
      <c r="D16" s="66" t="s">
        <v>191</v>
      </c>
      <c r="E16" s="68" t="s">
        <v>192</v>
      </c>
      <c r="F16" s="65">
        <v>192798.9</v>
      </c>
      <c r="G16" s="65">
        <v>147959.5</v>
      </c>
    </row>
    <row r="17" spans="1:7" s="9" customFormat="1" ht="51.6" customHeight="1">
      <c r="A17" s="18" t="s">
        <v>272</v>
      </c>
      <c r="B17" s="77" t="s">
        <v>193</v>
      </c>
      <c r="C17" s="80" t="s">
        <v>187</v>
      </c>
      <c r="D17" s="77" t="s">
        <v>194</v>
      </c>
      <c r="E17" s="77" t="s">
        <v>195</v>
      </c>
      <c r="F17" s="80">
        <v>200000</v>
      </c>
      <c r="G17" s="80">
        <v>138211.37</v>
      </c>
    </row>
    <row r="18" spans="1:7" s="9" customFormat="1" ht="51.6" customHeight="1">
      <c r="A18" s="18" t="s">
        <v>273</v>
      </c>
      <c r="B18" s="79" t="s">
        <v>196</v>
      </c>
      <c r="C18" s="80" t="s">
        <v>187</v>
      </c>
      <c r="D18" s="77" t="s">
        <v>197</v>
      </c>
      <c r="E18" s="77" t="s">
        <v>198</v>
      </c>
      <c r="F18" s="81">
        <v>200000</v>
      </c>
      <c r="G18" s="81">
        <v>138210.85</v>
      </c>
    </row>
    <row r="19" spans="1:7" s="9" customFormat="1" ht="51.6" customHeight="1">
      <c r="A19" s="18" t="s">
        <v>274</v>
      </c>
      <c r="B19" s="79" t="s">
        <v>199</v>
      </c>
      <c r="C19" s="80" t="s">
        <v>187</v>
      </c>
      <c r="D19" s="82" t="s">
        <v>200</v>
      </c>
      <c r="E19" s="77" t="s">
        <v>201</v>
      </c>
      <c r="F19" s="81">
        <v>199678.2</v>
      </c>
      <c r="G19" s="81">
        <v>137989</v>
      </c>
    </row>
    <row r="20" spans="1:7" s="21" customFormat="1" ht="36" customHeight="1">
      <c r="A20" s="18" t="s">
        <v>275</v>
      </c>
      <c r="B20" s="79" t="s">
        <v>202</v>
      </c>
      <c r="C20" s="80" t="s">
        <v>187</v>
      </c>
      <c r="D20" s="77" t="s">
        <v>203</v>
      </c>
      <c r="E20" s="77" t="s">
        <v>204</v>
      </c>
      <c r="F20" s="81">
        <v>152394.4</v>
      </c>
      <c r="G20" s="81">
        <v>121249.95</v>
      </c>
    </row>
    <row r="21" spans="1:7" s="21" customFormat="1" ht="69.900000000000006" customHeight="1">
      <c r="A21" s="18" t="s">
        <v>276</v>
      </c>
      <c r="B21" s="79" t="s">
        <v>205</v>
      </c>
      <c r="C21" s="80" t="s">
        <v>206</v>
      </c>
      <c r="D21" s="77" t="s">
        <v>207</v>
      </c>
      <c r="E21" s="77" t="s">
        <v>208</v>
      </c>
      <c r="F21" s="83">
        <v>200000</v>
      </c>
      <c r="G21" s="83">
        <v>134189.4</v>
      </c>
    </row>
    <row r="22" spans="1:7" s="21" customFormat="1" ht="69.900000000000006" customHeight="1">
      <c r="A22" s="18" t="s">
        <v>277</v>
      </c>
      <c r="B22" s="84" t="s">
        <v>209</v>
      </c>
      <c r="C22" s="85" t="s">
        <v>206</v>
      </c>
      <c r="D22" s="84" t="s">
        <v>210</v>
      </c>
      <c r="E22" s="86" t="s">
        <v>211</v>
      </c>
      <c r="F22" s="87">
        <v>199893.37</v>
      </c>
      <c r="G22" s="87">
        <v>129043.22</v>
      </c>
    </row>
    <row r="23" spans="1:7" s="21" customFormat="1" ht="69.900000000000006" customHeight="1">
      <c r="A23" s="18" t="s">
        <v>278</v>
      </c>
      <c r="B23" s="79" t="s">
        <v>212</v>
      </c>
      <c r="C23" s="80" t="s">
        <v>206</v>
      </c>
      <c r="D23" s="79" t="s">
        <v>213</v>
      </c>
      <c r="E23" s="88" t="s">
        <v>214</v>
      </c>
      <c r="F23" s="83">
        <v>200000</v>
      </c>
      <c r="G23" s="83">
        <v>168092.69</v>
      </c>
    </row>
    <row r="24" spans="1:7" s="21" customFormat="1" ht="69.900000000000006" customHeight="1">
      <c r="A24" s="18" t="s">
        <v>279</v>
      </c>
      <c r="B24" s="66" t="s">
        <v>215</v>
      </c>
      <c r="C24" s="78" t="s">
        <v>216</v>
      </c>
      <c r="D24" s="64" t="s">
        <v>217</v>
      </c>
      <c r="E24" s="64" t="s">
        <v>218</v>
      </c>
      <c r="F24" s="65">
        <v>144245.18</v>
      </c>
      <c r="G24" s="65">
        <v>99681.63</v>
      </c>
    </row>
    <row r="25" spans="1:7" s="21" customFormat="1" ht="69.900000000000006" customHeight="1">
      <c r="A25" s="18" t="s">
        <v>280</v>
      </c>
      <c r="B25" s="79" t="s">
        <v>219</v>
      </c>
      <c r="C25" s="80" t="s">
        <v>220</v>
      </c>
      <c r="D25" s="77" t="s">
        <v>221</v>
      </c>
      <c r="E25" s="77" t="s">
        <v>222</v>
      </c>
      <c r="F25" s="81">
        <v>199556</v>
      </c>
      <c r="G25" s="81">
        <v>143503.79999999999</v>
      </c>
    </row>
    <row r="26" spans="1:7" s="21" customFormat="1" ht="69.900000000000006" customHeight="1">
      <c r="A26" s="18" t="s">
        <v>281</v>
      </c>
      <c r="B26" s="79" t="s">
        <v>223</v>
      </c>
      <c r="C26" s="80" t="s">
        <v>220</v>
      </c>
      <c r="D26" s="77" t="s">
        <v>224</v>
      </c>
      <c r="E26" s="77" t="s">
        <v>225</v>
      </c>
      <c r="F26" s="81">
        <v>194554.25</v>
      </c>
      <c r="G26" s="81">
        <v>160390.75</v>
      </c>
    </row>
    <row r="27" spans="1:7" ht="41.4">
      <c r="A27" s="18" t="s">
        <v>282</v>
      </c>
      <c r="B27" s="79" t="s">
        <v>226</v>
      </c>
      <c r="C27" s="80" t="s">
        <v>227</v>
      </c>
      <c r="D27" s="79" t="s">
        <v>228</v>
      </c>
      <c r="E27" s="88" t="s">
        <v>229</v>
      </c>
      <c r="F27" s="83">
        <v>184881.85</v>
      </c>
      <c r="G27" s="83">
        <v>144497.39000000001</v>
      </c>
    </row>
    <row r="28" spans="1:7" ht="55.2">
      <c r="A28" s="18" t="s">
        <v>283</v>
      </c>
      <c r="B28" s="79" t="s">
        <v>230</v>
      </c>
      <c r="C28" s="80" t="s">
        <v>227</v>
      </c>
      <c r="D28" s="79" t="s">
        <v>231</v>
      </c>
      <c r="E28" s="88" t="s">
        <v>232</v>
      </c>
      <c r="F28" s="83">
        <v>200000</v>
      </c>
      <c r="G28" s="83">
        <v>138211.32999999999</v>
      </c>
    </row>
    <row r="29" spans="1:7" ht="69">
      <c r="A29" s="18" t="s">
        <v>284</v>
      </c>
      <c r="B29" s="79" t="s">
        <v>233</v>
      </c>
      <c r="C29" s="80" t="s">
        <v>227</v>
      </c>
      <c r="D29" s="77" t="s">
        <v>234</v>
      </c>
      <c r="E29" s="77" t="s">
        <v>235</v>
      </c>
      <c r="F29" s="83">
        <v>180852.64</v>
      </c>
      <c r="G29" s="83">
        <v>148485.34</v>
      </c>
    </row>
    <row r="30" spans="1:7" ht="69">
      <c r="A30" s="18" t="s">
        <v>285</v>
      </c>
      <c r="B30" s="79" t="s">
        <v>236</v>
      </c>
      <c r="C30" s="80" t="s">
        <v>227</v>
      </c>
      <c r="D30" s="77" t="s">
        <v>237</v>
      </c>
      <c r="E30" s="77" t="s">
        <v>238</v>
      </c>
      <c r="F30" s="83">
        <v>199123.32</v>
      </c>
      <c r="G30" s="83">
        <v>162803.32</v>
      </c>
    </row>
    <row r="31" spans="1:7" ht="55.2">
      <c r="A31" s="18" t="s">
        <v>286</v>
      </c>
      <c r="B31" s="79" t="s">
        <v>239</v>
      </c>
      <c r="C31" s="80" t="s">
        <v>240</v>
      </c>
      <c r="D31" s="79" t="s">
        <v>241</v>
      </c>
      <c r="E31" s="88" t="s">
        <v>242</v>
      </c>
      <c r="F31" s="83">
        <v>188834</v>
      </c>
      <c r="G31" s="89">
        <v>92284.5</v>
      </c>
    </row>
    <row r="32" spans="1:7" ht="27.6">
      <c r="A32" s="18" t="s">
        <v>287</v>
      </c>
      <c r="B32" s="77" t="s">
        <v>243</v>
      </c>
      <c r="C32" s="80" t="s">
        <v>240</v>
      </c>
      <c r="D32" s="79" t="s">
        <v>244</v>
      </c>
      <c r="E32" s="88" t="s">
        <v>245</v>
      </c>
      <c r="F32" s="83">
        <v>199947.8</v>
      </c>
      <c r="G32" s="83">
        <v>145615.88</v>
      </c>
    </row>
    <row r="33" spans="1:7" ht="27.6">
      <c r="A33" s="18" t="s">
        <v>288</v>
      </c>
      <c r="B33" s="77" t="s">
        <v>246</v>
      </c>
      <c r="C33" s="80" t="s">
        <v>240</v>
      </c>
      <c r="D33" s="77" t="s">
        <v>247</v>
      </c>
      <c r="E33" s="77" t="s">
        <v>248</v>
      </c>
      <c r="F33" s="81">
        <v>149785</v>
      </c>
      <c r="G33" s="81">
        <v>110211</v>
      </c>
    </row>
    <row r="34" spans="1:7" ht="41.4">
      <c r="A34" s="18" t="s">
        <v>289</v>
      </c>
      <c r="B34" s="77" t="s">
        <v>249</v>
      </c>
      <c r="C34" s="80" t="s">
        <v>250</v>
      </c>
      <c r="D34" s="77" t="s">
        <v>251</v>
      </c>
      <c r="E34" s="77" t="s">
        <v>252</v>
      </c>
      <c r="F34" s="81">
        <v>199531.28</v>
      </c>
      <c r="G34" s="81">
        <v>140902.19</v>
      </c>
    </row>
    <row r="35" spans="1:7" ht="55.2">
      <c r="A35" s="18" t="s">
        <v>290</v>
      </c>
      <c r="B35" s="77" t="s">
        <v>253</v>
      </c>
      <c r="C35" s="80" t="s">
        <v>240</v>
      </c>
      <c r="D35" s="77" t="s">
        <v>254</v>
      </c>
      <c r="E35" s="77" t="s">
        <v>255</v>
      </c>
      <c r="F35" s="81">
        <v>200000</v>
      </c>
      <c r="G35" s="81">
        <v>138455.67999999999</v>
      </c>
    </row>
    <row r="36" spans="1:7" ht="55.2">
      <c r="A36" s="18" t="s">
        <v>291</v>
      </c>
      <c r="B36" s="77" t="s">
        <v>256</v>
      </c>
      <c r="C36" s="80" t="s">
        <v>240</v>
      </c>
      <c r="D36" s="77" t="s">
        <v>257</v>
      </c>
      <c r="E36" s="77" t="s">
        <v>258</v>
      </c>
      <c r="F36" s="81">
        <v>198805</v>
      </c>
      <c r="G36" s="81">
        <v>137385.57</v>
      </c>
    </row>
    <row r="37" spans="1:7" ht="21.6" customHeight="1">
      <c r="E37" s="90" t="s">
        <v>146</v>
      </c>
      <c r="F37" s="91">
        <f>SUM(F3:F36)</f>
        <v>6462070.9699999997</v>
      </c>
      <c r="G37" s="91">
        <f>SUM(G3:G36)</f>
        <v>4707016.7700000005</v>
      </c>
    </row>
  </sheetData>
  <protectedRanges>
    <protectedRange sqref="D3:D19" name="Rozstęp1_12"/>
  </protectedRanges>
  <autoFilter ref="A2:G3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71"/>
  <sheetViews>
    <sheetView workbookViewId="0">
      <selection activeCell="G2" sqref="G2"/>
    </sheetView>
  </sheetViews>
  <sheetFormatPr defaultRowHeight="13.8"/>
  <cols>
    <col min="3" max="3" width="25" customWidth="1"/>
    <col min="4" max="4" width="9.8984375" bestFit="1" customWidth="1"/>
    <col min="5" max="5" width="25.3984375" customWidth="1"/>
  </cols>
  <sheetData>
    <row r="1" spans="3:7" ht="14.4" thickBot="1"/>
    <row r="2" spans="3:7" ht="15" thickBot="1">
      <c r="C2" s="36" t="s">
        <v>54</v>
      </c>
      <c r="D2" s="50">
        <v>13821.14</v>
      </c>
      <c r="E2" s="59" t="s">
        <v>77</v>
      </c>
      <c r="F2" s="60">
        <v>13600</v>
      </c>
      <c r="G2" s="61">
        <f>F2-D2</f>
        <v>-221.13999999999942</v>
      </c>
    </row>
    <row r="3" spans="3:7" ht="15" thickBot="1">
      <c r="C3" s="10" t="s">
        <v>38</v>
      </c>
      <c r="D3" s="53">
        <v>48373.98</v>
      </c>
      <c r="E3" s="59" t="s">
        <v>78</v>
      </c>
      <c r="F3" s="60">
        <v>48373.98</v>
      </c>
    </row>
    <row r="4" spans="3:7" ht="15" thickBot="1">
      <c r="C4" s="20" t="s">
        <v>28</v>
      </c>
      <c r="D4" s="29">
        <v>34425</v>
      </c>
      <c r="E4" s="59" t="s">
        <v>79</v>
      </c>
      <c r="F4" s="60">
        <v>34425</v>
      </c>
    </row>
    <row r="5" spans="3:7" ht="14.4" thickBot="1">
      <c r="C5" s="10" t="s">
        <v>35</v>
      </c>
      <c r="D5" s="55">
        <v>34000</v>
      </c>
      <c r="E5" s="59" t="s">
        <v>80</v>
      </c>
      <c r="F5" s="60">
        <v>34000</v>
      </c>
    </row>
    <row r="6" spans="3:7" ht="15" thickBot="1">
      <c r="C6" s="20" t="s">
        <v>62</v>
      </c>
      <c r="D6" s="11">
        <v>34552.839999999997</v>
      </c>
      <c r="E6" s="59" t="s">
        <v>81</v>
      </c>
      <c r="F6" s="60">
        <v>34552.839999999997</v>
      </c>
    </row>
    <row r="7" spans="3:7" ht="14.4" thickBot="1">
      <c r="C7" s="17" t="s">
        <v>21</v>
      </c>
      <c r="D7" s="54">
        <v>34000</v>
      </c>
      <c r="E7" s="59" t="s">
        <v>82</v>
      </c>
      <c r="F7" s="60">
        <v>34000</v>
      </c>
    </row>
    <row r="8" spans="3:7" ht="14.4" thickBot="1">
      <c r="C8" s="17" t="s">
        <v>11</v>
      </c>
      <c r="D8" s="16">
        <v>34000</v>
      </c>
      <c r="E8" s="59" t="s">
        <v>83</v>
      </c>
      <c r="F8" s="60">
        <v>34000</v>
      </c>
    </row>
    <row r="9" spans="3:7" ht="14.4" thickBot="1">
      <c r="C9" s="10" t="s">
        <v>16</v>
      </c>
      <c r="D9" s="11">
        <v>34212.5</v>
      </c>
      <c r="E9" s="59" t="s">
        <v>84</v>
      </c>
      <c r="F9" s="60">
        <v>34212.5</v>
      </c>
    </row>
    <row r="10" spans="3:7" ht="15" thickBot="1">
      <c r="C10" s="10" t="s">
        <v>37</v>
      </c>
      <c r="D10" s="58">
        <v>13600</v>
      </c>
      <c r="E10" s="59" t="s">
        <v>85</v>
      </c>
      <c r="F10" s="60">
        <v>13600</v>
      </c>
    </row>
    <row r="11" spans="3:7" ht="15" thickBot="1">
      <c r="C11" s="46" t="s">
        <v>73</v>
      </c>
      <c r="D11" s="11">
        <v>88030.26</v>
      </c>
      <c r="E11" s="59" t="s">
        <v>86</v>
      </c>
      <c r="F11" s="60">
        <v>88030.26</v>
      </c>
    </row>
    <row r="12" spans="3:7" ht="15" thickBot="1">
      <c r="C12" s="10" t="s">
        <v>26</v>
      </c>
      <c r="D12" s="28">
        <v>34552.5</v>
      </c>
      <c r="E12" s="59" t="s">
        <v>87</v>
      </c>
      <c r="F12" s="60">
        <v>34552.5</v>
      </c>
    </row>
    <row r="13" spans="3:7" ht="15" thickBot="1">
      <c r="C13" s="10" t="s">
        <v>49</v>
      </c>
      <c r="D13" s="35">
        <v>13600</v>
      </c>
      <c r="E13" s="59" t="s">
        <v>88</v>
      </c>
      <c r="F13" s="60">
        <v>13600</v>
      </c>
    </row>
    <row r="14" spans="3:7" ht="14.4" thickBot="1">
      <c r="C14" s="10" t="s">
        <v>14</v>
      </c>
      <c r="D14" s="14">
        <v>48373.5</v>
      </c>
      <c r="E14" s="59" t="s">
        <v>89</v>
      </c>
      <c r="F14" s="60">
        <v>48373.5</v>
      </c>
    </row>
    <row r="15" spans="3:7" ht="15" thickBot="1">
      <c r="C15" s="20" t="s">
        <v>60</v>
      </c>
      <c r="D15" s="38">
        <v>34414.800000000003</v>
      </c>
      <c r="E15" s="59" t="s">
        <v>90</v>
      </c>
      <c r="F15" s="60">
        <v>34414.800000000003</v>
      </c>
    </row>
    <row r="16" spans="3:7" ht="15" thickBot="1">
      <c r="C16" s="20" t="s">
        <v>57</v>
      </c>
      <c r="D16" s="14">
        <v>34552.5</v>
      </c>
      <c r="E16" s="59" t="s">
        <v>91</v>
      </c>
      <c r="F16" s="60">
        <v>34552.5</v>
      </c>
    </row>
    <row r="17" spans="3:6" ht="15" thickBot="1">
      <c r="C17" s="20" t="s">
        <v>59</v>
      </c>
      <c r="D17" s="11">
        <v>33861.79</v>
      </c>
      <c r="E17" s="59" t="s">
        <v>92</v>
      </c>
      <c r="F17" s="60">
        <v>33861.79</v>
      </c>
    </row>
    <row r="18" spans="3:6" ht="15" thickBot="1">
      <c r="C18" s="36" t="s">
        <v>53</v>
      </c>
      <c r="D18" s="37">
        <v>33507</v>
      </c>
      <c r="E18" s="59" t="s">
        <v>93</v>
      </c>
      <c r="F18" s="60">
        <v>33507</v>
      </c>
    </row>
    <row r="19" spans="3:6" ht="14.4" thickBot="1">
      <c r="C19" s="12" t="s">
        <v>76</v>
      </c>
      <c r="D19" s="11">
        <v>34531.25</v>
      </c>
      <c r="E19" s="59" t="s">
        <v>94</v>
      </c>
      <c r="F19" s="60">
        <v>34531.25</v>
      </c>
    </row>
    <row r="20" spans="3:6" ht="15" thickBot="1">
      <c r="C20" s="20" t="s">
        <v>27</v>
      </c>
      <c r="D20" s="13">
        <v>10000</v>
      </c>
      <c r="E20" s="59" t="s">
        <v>95</v>
      </c>
      <c r="F20" s="60">
        <v>10000</v>
      </c>
    </row>
    <row r="21" spans="3:6" ht="15" thickBot="1">
      <c r="C21" s="20" t="s">
        <v>52</v>
      </c>
      <c r="D21" s="11">
        <v>13600</v>
      </c>
      <c r="E21" s="59" t="s">
        <v>96</v>
      </c>
      <c r="F21" s="60">
        <v>13600</v>
      </c>
    </row>
    <row r="22" spans="3:6" ht="15" thickBot="1">
      <c r="C22" s="20" t="s">
        <v>63</v>
      </c>
      <c r="D22" s="41">
        <v>33170.730000000003</v>
      </c>
      <c r="E22" s="59" t="s">
        <v>97</v>
      </c>
      <c r="F22" s="60">
        <v>33170.730000000003</v>
      </c>
    </row>
    <row r="23" spans="3:6" ht="14.4" thickBot="1">
      <c r="C23" s="10" t="s">
        <v>20</v>
      </c>
      <c r="D23" s="26">
        <v>43350</v>
      </c>
      <c r="E23" s="59" t="s">
        <v>98</v>
      </c>
      <c r="F23" s="60">
        <v>43350</v>
      </c>
    </row>
    <row r="24" spans="3:6" ht="15" thickBot="1">
      <c r="C24" s="10" t="s">
        <v>69</v>
      </c>
      <c r="D24" s="30">
        <v>13600</v>
      </c>
      <c r="E24" s="59" t="s">
        <v>99</v>
      </c>
      <c r="F24" s="60">
        <v>13600</v>
      </c>
    </row>
    <row r="25" spans="3:6" ht="15" thickBot="1">
      <c r="C25" s="20" t="s">
        <v>23</v>
      </c>
      <c r="D25" s="27">
        <v>13600</v>
      </c>
      <c r="E25" s="59" t="s">
        <v>100</v>
      </c>
      <c r="F25" s="60">
        <v>13600</v>
      </c>
    </row>
    <row r="26" spans="3:6" ht="15" thickBot="1">
      <c r="C26" s="44" t="s">
        <v>71</v>
      </c>
      <c r="D26" s="45">
        <v>13804</v>
      </c>
      <c r="E26" s="59" t="s">
        <v>101</v>
      </c>
      <c r="F26" s="60">
        <v>13804</v>
      </c>
    </row>
    <row r="27" spans="3:6" ht="15" thickBot="1">
      <c r="C27" s="20" t="s">
        <v>29</v>
      </c>
      <c r="D27" s="29">
        <v>33150</v>
      </c>
      <c r="E27" s="59" t="s">
        <v>102</v>
      </c>
      <c r="F27" s="60">
        <v>33150</v>
      </c>
    </row>
    <row r="28" spans="3:6" ht="14.4" thickBot="1">
      <c r="C28" s="10" t="s">
        <v>30</v>
      </c>
      <c r="D28" s="11">
        <v>34425</v>
      </c>
      <c r="E28" s="59" t="s">
        <v>103</v>
      </c>
      <c r="F28" s="60">
        <v>34425</v>
      </c>
    </row>
    <row r="29" spans="3:6" ht="15" thickBot="1">
      <c r="C29" s="20" t="s">
        <v>64</v>
      </c>
      <c r="D29" s="41">
        <v>34425</v>
      </c>
      <c r="E29" s="59" t="s">
        <v>104</v>
      </c>
      <c r="F29" s="60">
        <v>34425</v>
      </c>
    </row>
    <row r="30" spans="3:6" ht="14.4" thickBot="1">
      <c r="C30" s="10" t="s">
        <v>55</v>
      </c>
      <c r="D30" s="11">
        <v>33170.730000000003</v>
      </c>
      <c r="E30" s="59" t="s">
        <v>105</v>
      </c>
      <c r="F30" s="60">
        <v>33170.730000000003</v>
      </c>
    </row>
    <row r="31" spans="3:6" ht="15" thickBot="1">
      <c r="C31" s="10" t="s">
        <v>41</v>
      </c>
      <c r="D31" s="31">
        <v>33170.730000000003</v>
      </c>
      <c r="E31" s="59" t="s">
        <v>106</v>
      </c>
      <c r="F31" s="60">
        <v>33170.730000000003</v>
      </c>
    </row>
    <row r="32" spans="3:6" ht="15" thickBot="1">
      <c r="C32" s="10" t="s">
        <v>42</v>
      </c>
      <c r="D32" s="32">
        <v>69105.7</v>
      </c>
      <c r="E32" s="59" t="s">
        <v>107</v>
      </c>
      <c r="F32" s="60">
        <v>69105.7</v>
      </c>
    </row>
    <row r="33" spans="3:6" ht="15" thickBot="1">
      <c r="C33" s="44" t="s">
        <v>70</v>
      </c>
      <c r="D33" s="51">
        <v>10200</v>
      </c>
      <c r="E33" s="59" t="s">
        <v>108</v>
      </c>
      <c r="F33" s="60">
        <v>10200</v>
      </c>
    </row>
    <row r="34" spans="3:6" ht="14.4" thickBot="1">
      <c r="C34" s="10" t="s">
        <v>15</v>
      </c>
      <c r="D34" s="14">
        <v>10200</v>
      </c>
      <c r="E34" s="59" t="s">
        <v>109</v>
      </c>
      <c r="F34" s="60">
        <v>10200</v>
      </c>
    </row>
    <row r="35" spans="3:6" ht="15" thickBot="1">
      <c r="C35" s="46" t="s">
        <v>74</v>
      </c>
      <c r="D35" s="48">
        <v>10200</v>
      </c>
      <c r="E35" s="59" t="s">
        <v>110</v>
      </c>
      <c r="F35" s="60">
        <v>10200</v>
      </c>
    </row>
    <row r="36" spans="3:6" ht="15" thickBot="1">
      <c r="C36" s="20" t="s">
        <v>65</v>
      </c>
      <c r="D36" s="42">
        <v>13600</v>
      </c>
      <c r="E36" s="59" t="s">
        <v>111</v>
      </c>
      <c r="F36" s="60">
        <v>13600</v>
      </c>
    </row>
    <row r="37" spans="3:6" ht="15" thickBot="1">
      <c r="C37" s="20" t="s">
        <v>56</v>
      </c>
      <c r="D37" s="14">
        <v>13600</v>
      </c>
      <c r="E37" s="59" t="s">
        <v>112</v>
      </c>
      <c r="F37" s="60">
        <v>13600</v>
      </c>
    </row>
    <row r="38" spans="3:6" ht="15" thickBot="1">
      <c r="C38" s="20" t="s">
        <v>66</v>
      </c>
      <c r="D38" s="42">
        <v>13600</v>
      </c>
      <c r="E38" s="59" t="s">
        <v>113</v>
      </c>
      <c r="F38" s="60">
        <v>13600</v>
      </c>
    </row>
    <row r="39" spans="3:6" ht="15" thickBot="1">
      <c r="C39" s="10" t="s">
        <v>50</v>
      </c>
      <c r="D39" s="35">
        <v>34425</v>
      </c>
      <c r="E39" s="59" t="s">
        <v>114</v>
      </c>
      <c r="F39" s="60">
        <v>34425</v>
      </c>
    </row>
    <row r="40" spans="3:6" ht="15" thickBot="1">
      <c r="C40" s="10" t="s">
        <v>51</v>
      </c>
      <c r="D40" s="35">
        <v>34425</v>
      </c>
      <c r="E40" s="59" t="s">
        <v>115</v>
      </c>
      <c r="F40" s="60">
        <v>34425</v>
      </c>
    </row>
    <row r="41" spans="3:6" ht="15" thickBot="1">
      <c r="C41" s="44" t="s">
        <v>68</v>
      </c>
      <c r="D41" s="11">
        <v>48373.98</v>
      </c>
      <c r="E41" s="59" t="s">
        <v>116</v>
      </c>
      <c r="F41" s="60">
        <v>48373.98</v>
      </c>
    </row>
    <row r="42" spans="3:6" ht="15" thickBot="1">
      <c r="C42" s="46" t="s">
        <v>75</v>
      </c>
      <c r="D42" s="48">
        <v>45900</v>
      </c>
      <c r="E42" s="59" t="s">
        <v>117</v>
      </c>
      <c r="F42" s="60">
        <v>45900</v>
      </c>
    </row>
    <row r="43" spans="3:6" ht="14.4" thickBot="1">
      <c r="C43" s="10" t="s">
        <v>13</v>
      </c>
      <c r="D43" s="14">
        <v>34000</v>
      </c>
      <c r="E43" s="59" t="s">
        <v>118</v>
      </c>
      <c r="F43" s="60">
        <v>34000</v>
      </c>
    </row>
    <row r="44" spans="3:6" ht="15" thickBot="1">
      <c r="C44" s="20" t="s">
        <v>67</v>
      </c>
      <c r="D44" s="43">
        <v>44015.13</v>
      </c>
      <c r="E44" s="59" t="s">
        <v>119</v>
      </c>
      <c r="F44" s="60">
        <v>44015.13</v>
      </c>
    </row>
    <row r="45" spans="3:6" ht="14.4" thickBot="1">
      <c r="C45" s="10" t="s">
        <v>40</v>
      </c>
      <c r="D45" s="13">
        <v>42500</v>
      </c>
      <c r="E45" s="59" t="s">
        <v>120</v>
      </c>
      <c r="F45" s="60">
        <v>42500</v>
      </c>
    </row>
    <row r="46" spans="3:6" ht="14.4" thickBot="1">
      <c r="C46" s="10" t="s">
        <v>25</v>
      </c>
      <c r="D46" s="13">
        <v>34552.839999999997</v>
      </c>
      <c r="E46" s="59" t="s">
        <v>121</v>
      </c>
      <c r="F46" s="60">
        <v>34552.839999999997</v>
      </c>
    </row>
    <row r="47" spans="3:6" ht="15" thickBot="1">
      <c r="C47" s="20" t="s">
        <v>61</v>
      </c>
      <c r="D47" s="40">
        <v>42500</v>
      </c>
      <c r="E47" s="59" t="s">
        <v>122</v>
      </c>
      <c r="F47" s="60">
        <v>42500</v>
      </c>
    </row>
    <row r="48" spans="3:6" ht="14.4" thickBot="1">
      <c r="C48" s="10" t="s">
        <v>19</v>
      </c>
      <c r="D48" s="26">
        <v>13821.14</v>
      </c>
      <c r="E48" s="59" t="s">
        <v>123</v>
      </c>
      <c r="F48" s="60">
        <v>13821.14</v>
      </c>
    </row>
    <row r="49" spans="3:6" ht="14.4" thickBot="1">
      <c r="C49" s="10" t="s">
        <v>10</v>
      </c>
      <c r="D49" s="14">
        <v>34000</v>
      </c>
      <c r="E49" s="59" t="s">
        <v>124</v>
      </c>
      <c r="F49" s="60">
        <v>34000</v>
      </c>
    </row>
    <row r="50" spans="3:6" ht="15" thickBot="1">
      <c r="C50" s="20" t="s">
        <v>24</v>
      </c>
      <c r="D50" s="16">
        <v>34552.5</v>
      </c>
      <c r="E50" s="59" t="s">
        <v>125</v>
      </c>
      <c r="F50" s="60">
        <v>34552.5</v>
      </c>
    </row>
    <row r="51" spans="3:6" ht="15" thickBot="1">
      <c r="C51" s="10" t="s">
        <v>44</v>
      </c>
      <c r="D51" s="34">
        <v>34000</v>
      </c>
      <c r="E51" s="59" t="s">
        <v>126</v>
      </c>
      <c r="F51" s="60">
        <v>34000</v>
      </c>
    </row>
    <row r="52" spans="3:6" ht="14.4" thickBot="1">
      <c r="C52" s="10" t="s">
        <v>7</v>
      </c>
      <c r="D52" s="16">
        <v>13129.95</v>
      </c>
      <c r="E52" s="59" t="s">
        <v>127</v>
      </c>
      <c r="F52" s="60">
        <v>13129.95</v>
      </c>
    </row>
    <row r="53" spans="3:6" ht="14.4" thickBot="1">
      <c r="C53" s="10" t="s">
        <v>45</v>
      </c>
      <c r="D53" s="14">
        <v>34165.85</v>
      </c>
      <c r="E53" s="59" t="s">
        <v>128</v>
      </c>
      <c r="F53" s="60">
        <v>34165.85</v>
      </c>
    </row>
    <row r="54" spans="3:6" ht="14.4" thickBot="1">
      <c r="C54" s="10" t="s">
        <v>46</v>
      </c>
      <c r="D54" s="57">
        <v>34165.85</v>
      </c>
      <c r="E54" s="59" t="s">
        <v>129</v>
      </c>
      <c r="F54" s="60">
        <v>34165.85</v>
      </c>
    </row>
    <row r="55" spans="3:6" ht="14.4" thickBot="1">
      <c r="C55" s="10" t="s">
        <v>48</v>
      </c>
      <c r="D55" s="39">
        <v>34102</v>
      </c>
      <c r="E55" s="59" t="s">
        <v>130</v>
      </c>
      <c r="F55" s="60">
        <v>34102</v>
      </c>
    </row>
    <row r="56" spans="3:6" ht="14.4" thickBot="1">
      <c r="C56" s="10" t="s">
        <v>18</v>
      </c>
      <c r="D56" s="13">
        <v>34494.699999999997</v>
      </c>
      <c r="E56" s="59" t="s">
        <v>131</v>
      </c>
      <c r="F56" s="60">
        <v>34494.699999999997</v>
      </c>
    </row>
    <row r="57" spans="3:6" ht="14.4" thickBot="1">
      <c r="C57" s="10" t="s">
        <v>12</v>
      </c>
      <c r="D57" s="19">
        <v>43524.25</v>
      </c>
      <c r="E57" s="59" t="s">
        <v>132</v>
      </c>
      <c r="F57" s="60">
        <v>43524.25</v>
      </c>
    </row>
    <row r="58" spans="3:6" ht="15" thickBot="1">
      <c r="C58" s="22" t="s">
        <v>58</v>
      </c>
      <c r="D58" s="56">
        <v>39270</v>
      </c>
      <c r="E58" s="59" t="s">
        <v>133</v>
      </c>
      <c r="F58" s="60">
        <v>39270</v>
      </c>
    </row>
    <row r="59" spans="3:6" ht="14.4" thickBot="1">
      <c r="C59" s="49" t="s">
        <v>17</v>
      </c>
      <c r="D59" s="23">
        <v>41757.1</v>
      </c>
      <c r="E59" s="59" t="s">
        <v>134</v>
      </c>
      <c r="F59" s="60">
        <v>39270</v>
      </c>
    </row>
    <row r="60" spans="3:6" ht="14.4" thickBot="1">
      <c r="C60" s="49" t="s">
        <v>8</v>
      </c>
      <c r="D60" s="14">
        <v>41650</v>
      </c>
      <c r="E60" s="59" t="s">
        <v>135</v>
      </c>
      <c r="F60" s="60">
        <v>41757.1</v>
      </c>
    </row>
    <row r="61" spans="3:6" ht="14.4" thickBot="1">
      <c r="C61" s="49" t="s">
        <v>9</v>
      </c>
      <c r="D61" s="19">
        <v>41650</v>
      </c>
      <c r="E61" s="59" t="s">
        <v>136</v>
      </c>
      <c r="F61" s="60">
        <v>41650</v>
      </c>
    </row>
    <row r="62" spans="3:6" ht="15" thickBot="1">
      <c r="C62" s="22" t="s">
        <v>22</v>
      </c>
      <c r="D62" s="15">
        <v>34501.5</v>
      </c>
      <c r="E62" s="59" t="s">
        <v>137</v>
      </c>
      <c r="F62" s="60">
        <v>41650</v>
      </c>
    </row>
    <row r="63" spans="3:6" ht="14.4" thickBot="1">
      <c r="C63" s="49" t="s">
        <v>39</v>
      </c>
      <c r="D63" s="14">
        <v>13668</v>
      </c>
      <c r="E63" s="59" t="s">
        <v>138</v>
      </c>
      <c r="F63" s="60">
        <v>34501.5</v>
      </c>
    </row>
    <row r="64" spans="3:6" ht="14.4" thickBot="1">
      <c r="C64" s="49" t="s">
        <v>36</v>
      </c>
      <c r="D64" s="11">
        <v>34501.5</v>
      </c>
      <c r="E64" s="59" t="s">
        <v>139</v>
      </c>
      <c r="F64" s="60">
        <v>13668</v>
      </c>
    </row>
    <row r="65" spans="3:6" ht="15" thickBot="1">
      <c r="C65" s="49" t="s">
        <v>31</v>
      </c>
      <c r="D65" s="52">
        <v>34425</v>
      </c>
      <c r="E65" s="59" t="s">
        <v>140</v>
      </c>
      <c r="F65" s="60">
        <v>34501.5</v>
      </c>
    </row>
    <row r="66" spans="3:6" ht="15" thickBot="1">
      <c r="C66" s="49" t="s">
        <v>43</v>
      </c>
      <c r="D66" s="33">
        <v>34552.839999999997</v>
      </c>
      <c r="E66" s="59" t="s">
        <v>141</v>
      </c>
      <c r="F66" s="60">
        <v>34425</v>
      </c>
    </row>
    <row r="67" spans="3:6" ht="15" thickBot="1">
      <c r="C67" s="46" t="s">
        <v>72</v>
      </c>
      <c r="D67" s="47">
        <v>39924.5</v>
      </c>
      <c r="E67" s="59" t="s">
        <v>142</v>
      </c>
      <c r="F67" s="60">
        <v>34552.839999999997</v>
      </c>
    </row>
    <row r="68" spans="3:6" ht="14.4" thickBot="1">
      <c r="C68" s="10" t="s">
        <v>34</v>
      </c>
      <c r="D68" s="11">
        <v>39270</v>
      </c>
      <c r="E68" s="59" t="s">
        <v>143</v>
      </c>
      <c r="F68" s="60">
        <v>32825.21</v>
      </c>
    </row>
    <row r="69" spans="3:6" ht="14.4" thickBot="1">
      <c r="C69" s="10" t="s">
        <v>32</v>
      </c>
      <c r="D69" s="11">
        <v>32825.21</v>
      </c>
      <c r="E69" s="59" t="s">
        <v>144</v>
      </c>
      <c r="F69" s="60">
        <v>39924.5</v>
      </c>
    </row>
    <row r="70" spans="3:6">
      <c r="C70" s="10" t="s">
        <v>33</v>
      </c>
      <c r="D70" s="13">
        <v>48373.5</v>
      </c>
      <c r="E70" s="59" t="s">
        <v>145</v>
      </c>
      <c r="F70" s="60">
        <v>48373.5</v>
      </c>
    </row>
    <row r="71" spans="3:6">
      <c r="C71" s="24"/>
      <c r="D71" s="25">
        <f>SUM(D2:D70)</f>
        <v>2233398.29</v>
      </c>
    </row>
  </sheetData>
  <sortState ref="C2:D71">
    <sortCondition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podpisane umowy 1.4.1a</vt:lpstr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2018-01-03T09:20:14Z</dcterms:modified>
</cp:coreProperties>
</file>